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101" documentId="11_DB1B8D510EC0F9A625C35CA6FA2C0451BE892F05" xr6:coauthVersionLast="47" xr6:coauthVersionMax="47" xr10:uidLastSave="{5E566863-88C9-43E7-9A45-EF599887C4A2}"/>
  <bookViews>
    <workbookView xWindow="-120" yWindow="-120" windowWidth="29040" windowHeight="15720" xr2:uid="{00000000-000D-0000-FFFF-FFFF00000000}"/>
  </bookViews>
  <sheets>
    <sheet name="Οικονομική προσφορά" sheetId="15" r:id="rId1"/>
  </sheets>
  <definedNames>
    <definedName name="_Toc78380104" localSheetId="0">'Οικονομική προσφορά'!#REF!</definedName>
    <definedName name="_xlnm.Print_Area" localSheetId="0">'Οικονομική προσφορά'!$A$1:$I$54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5" l="1"/>
  <c r="I44" i="15"/>
  <c r="I43" i="15"/>
  <c r="I46" i="15" s="1"/>
  <c r="I40" i="15"/>
  <c r="I39" i="15"/>
  <c r="I38" i="15"/>
  <c r="I37" i="15"/>
  <c r="I36" i="15"/>
  <c r="I35" i="15"/>
  <c r="I34" i="15"/>
  <c r="I33" i="15"/>
  <c r="I32" i="15"/>
  <c r="I31" i="15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41" i="15" l="1"/>
  <c r="I47" i="15" s="1"/>
</calcChain>
</file>

<file path=xl/sharedStrings.xml><?xml version="1.0" encoding="utf-8"?>
<sst xmlns="http://schemas.openxmlformats.org/spreadsheetml/2006/main" count="173" uniqueCount="108">
  <si>
    <t>CPV</t>
  </si>
  <si>
    <t>Α/Α</t>
  </si>
  <si>
    <t>ΕΙΔΟΣ</t>
  </si>
  <si>
    <t>ΣΥΣΚΕΥΑΣΙΑ</t>
  </si>
  <si>
    <t>ΣΥΣΚΕΥΑΣΙΑ 300-400 γρ.</t>
  </si>
  <si>
    <t>ΣΥΣΚΕΥΑΣΙΑ 350-450 γρ.</t>
  </si>
  <si>
    <t>15800000-6</t>
  </si>
  <si>
    <t>ΣΥΣΚΕΥΑΣΙΑ 500 γρ.</t>
  </si>
  <si>
    <t>ΣΥΣΚΕΥΑΣΙΑ 40-60 γρ.</t>
  </si>
  <si>
    <t>15511600-9</t>
  </si>
  <si>
    <t>15511210-8</t>
  </si>
  <si>
    <t>ΤΕΜΑΧΙΟ</t>
  </si>
  <si>
    <t>15500000-3</t>
  </si>
  <si>
    <t>15512900-9</t>
  </si>
  <si>
    <t>ΣΥΣΚΕΥΑΣΙΑ 250 γρ.</t>
  </si>
  <si>
    <t>ΣΥΣΚΕΥΑΣΙΑ 100-200 γρ.</t>
  </si>
  <si>
    <t>15831000-2</t>
  </si>
  <si>
    <t>Ζάχαρη Κρυσταλλική</t>
  </si>
  <si>
    <t>Ζάχαρη Άχνη</t>
  </si>
  <si>
    <t>ΣΥΣΚΕΥΑΣΙΑ 400-500 γρ.</t>
  </si>
  <si>
    <t>15612130-1</t>
  </si>
  <si>
    <t>Αλεύρι (για όλες τις χρήσεις)</t>
  </si>
  <si>
    <t>15612190-9</t>
  </si>
  <si>
    <t>ΣΥΣΚΕΥΑΣΙΑ 200 γρ.</t>
  </si>
  <si>
    <t>15625000-5</t>
  </si>
  <si>
    <t xml:space="preserve">Σιμιγδάλι ψιλό </t>
  </si>
  <si>
    <t>Σιμιγδάλι χονδρό</t>
  </si>
  <si>
    <t>15332200-6</t>
  </si>
  <si>
    <t>ΣΥΣΚΕΥΑΣΙΑ 400-600 γρ.</t>
  </si>
  <si>
    <t>ΣΥΣΚΕΥΑΣΙΑ 800-1000 γρ.</t>
  </si>
  <si>
    <t>ΣΥΣΚΕΥΑΣΙΑ 60 γρ.</t>
  </si>
  <si>
    <t>Μαγειρική Σόδα</t>
  </si>
  <si>
    <t>ΣΥΣΚΕΥΑΣΙΑ ΓΥΑΛΙΝΗ 300-400 γρ.</t>
  </si>
  <si>
    <t>15332240-8</t>
  </si>
  <si>
    <t>ΣΥΣΚΕΥΑΣΙΑ ΦΑΚΕΛΑΚΙ 100 γρ.</t>
  </si>
  <si>
    <t>15332261-1</t>
  </si>
  <si>
    <t>ΣΥΣΚΕΥΑΣΙΑ 250-500 γρ.</t>
  </si>
  <si>
    <t>15842100-3</t>
  </si>
  <si>
    <t>Κουβερτούρα (72% κακάο)</t>
  </si>
  <si>
    <t>ΣΥΣΚΕΥΑΣΙΑ 125-200 γρ.</t>
  </si>
  <si>
    <t>ΣΥΣΚΕΥΑΣΙΑ 350-500 γρ.</t>
  </si>
  <si>
    <t>ΣΥΣΚΕΥΑΣΙΑ 500-1000 γρ.</t>
  </si>
  <si>
    <t>ΣΥΣΚΕΥΑΣΙΑ 1 κιλού</t>
  </si>
  <si>
    <t>15811500-1</t>
  </si>
  <si>
    <t>ΣΥΣΚΕΥΑΣΙΑ 450-550 γρ.</t>
  </si>
  <si>
    <t>15810000-9</t>
  </si>
  <si>
    <t>Αραβική πίτα συσκευασμένη (νωπή)</t>
  </si>
  <si>
    <t xml:space="preserve">Πίτα Ελληνική για σουβλάκι (κατεψυγμένη) </t>
  </si>
  <si>
    <t>ΣΥΣΚΕΥΑΣΙΑ 600-900 γρ.</t>
  </si>
  <si>
    <t>Αλεύρι για τσουρέκι</t>
  </si>
  <si>
    <t>Κεράσι γλυκό του κουταλιού</t>
  </si>
  <si>
    <t>15612150-7</t>
  </si>
  <si>
    <t>15898000-9</t>
  </si>
  <si>
    <t>15842310-8</t>
  </si>
  <si>
    <t>15812100-4</t>
  </si>
  <si>
    <t xml:space="preserve">Φυστικοβούτυρο </t>
  </si>
  <si>
    <t>15431200-0</t>
  </si>
  <si>
    <t>ΣΥΣΚΕΥΑΣΙΑ 400 γρ.</t>
  </si>
  <si>
    <t>Αλεύρι καλαμποκιού</t>
  </si>
  <si>
    <t>Χωνάκι παγωτού, από βάφλα</t>
  </si>
  <si>
    <t>15612210-6</t>
  </si>
  <si>
    <t>15620000-0</t>
  </si>
  <si>
    <t>ΣΥΣΚΕΥΑΣΙΑ 9 γρ.</t>
  </si>
  <si>
    <t>ΣΥΣΚΕΥΑΣΙΑ 1 λίτρου</t>
  </si>
  <si>
    <t>ΣΥΣΚΕΥΑΣΙΑ 110-130 τμχ. * (τεμάχιο = το 1 χωνάκι)</t>
  </si>
  <si>
    <t>Συμπυκνωμένο Γάλα</t>
  </si>
  <si>
    <t>Συμπυκνωμένο Γάλα, άνω των 6 μηνών</t>
  </si>
  <si>
    <t>Ρόφημα γάλακτος, άνω των 2 ετών</t>
  </si>
  <si>
    <t>Αλεύρι αυτοδιογκούμενο (αλεύρι που φουσκώνει μόνο του/ τύπου φαρίνα)</t>
  </si>
  <si>
    <t>Άμυλο αραβοσίτου (Κορν Φλάουρ)</t>
  </si>
  <si>
    <t>Σιρόπι με άρωμα μελιού (Υποκατάστατο μελιού)</t>
  </si>
  <si>
    <t>Γάλα μακράς διάρκειας</t>
  </si>
  <si>
    <t>Μαγιά ξηρή (φακελάκι)</t>
  </si>
  <si>
    <t>Σκόνη Αρτοποιίας - Μπέικιν Πάουντερ (φακελάκι)</t>
  </si>
  <si>
    <t>Γάλα ζαχαρούχο συμπυκνωμένο</t>
  </si>
  <si>
    <t>Σκόνη παρασκευής ζελέ (όλες οι γεύσεις)</t>
  </si>
  <si>
    <t>Ταχίνι (πολτός σουσαμιού)</t>
  </si>
  <si>
    <t>Υποκατάστατο κρέμας σαντιγί (σε κουτί)</t>
  </si>
  <si>
    <t>Ημερομηνία:</t>
  </si>
  <si>
    <t>Ο ΠΡΟΣΦΕΡΩΝ ή Ο ΝΟΜΙΜΟΣ ΕΚΠΡΟΣΩΠΟΣ</t>
  </si>
  <si>
    <t>(ΥΠΟΓΡΑΦΗ –ΣΦΡΑΓΙΔΑ)</t>
  </si>
  <si>
    <t>ΟΙΚΟΝΟΜΙΚΗ ΠΡΟΣΦΟΡΑ</t>
  </si>
  <si>
    <t>ΜΟΝΑΔΑ ΜΕΤΡΗΣΗΣ</t>
  </si>
  <si>
    <t>ΕΚΤΙΜΩΜΕΝΕΣ ΠΟΣΟΤΗΤΕΣ</t>
  </si>
  <si>
    <t>ΤΙΜΗ ΜΟΝΑΔΑΣ ΠΡΟ ΦΠΑ</t>
  </si>
  <si>
    <t xml:space="preserve">ΦΠΑ </t>
  </si>
  <si>
    <t>ΑΞΙΑ ΠΟΣΟΤΗΤΑΣ</t>
  </si>
  <si>
    <t>ΚΙΛΟ</t>
  </si>
  <si>
    <t>Σύνολο Προσφοράς</t>
  </si>
  <si>
    <t>Σιρόπι (διάφορες γεύσεις, όπως βύσσινο, φράουλα κ.ά.)</t>
  </si>
  <si>
    <t>Μίγμα για κρέμα ζαχαροπλαστικής (με γεύση βανίλια)</t>
  </si>
  <si>
    <t>Μίγμα για κρέμα ζαχαροπλαστικής (με γεύση σοκολάτα)</t>
  </si>
  <si>
    <t>15830000-5</t>
  </si>
  <si>
    <t>Γλυκαντικό Στέβια - Stevia</t>
  </si>
  <si>
    <t>ΣΥΣΚΕΥΑΣΙΑ 72-80 γρ.</t>
  </si>
  <si>
    <t>Έτοιμο μίγμα για κρέμα με βάση το άμυλο καλαμποκιού (τύπου Άνθος αραβοσίτου, με γεύση βανίλια)</t>
  </si>
  <si>
    <t>Έτοιμο μίγμα για κρέμα με βάση το άμυλο καλαμποκιού (τύπου Άνθος αραβοσίτου, με γεύση σοκολάτα)</t>
  </si>
  <si>
    <t>Μαρμελάδα (όλα τα φρούτα, ενδεικτικά ροδάκινο, φράουλα, κ.α.)</t>
  </si>
  <si>
    <t>Χρώμα ζαχαροπλαστικής βρώσιμο</t>
  </si>
  <si>
    <t>ΣΥΣΚΕΥΑΣΙΑ με 3 φιαλίδια x 6ml *(τεμάχιο = η συσκευασία)</t>
  </si>
  <si>
    <t>Ζελατίνη σε σκόνη</t>
  </si>
  <si>
    <t>Τορτίγια ολικής</t>
  </si>
  <si>
    <t>Γάλα μακράς διάρκειας 0%</t>
  </si>
  <si>
    <t>ΣΥΣΚΕΥΑΣΙΑ 30-80 γρ.</t>
  </si>
  <si>
    <t>Σύνολο Τμήματος</t>
  </si>
  <si>
    <t>Είδη Άρτου και Κατεψυγμένα</t>
  </si>
  <si>
    <t>Είδη Ζαχαροπλαστικής</t>
  </si>
  <si>
    <t>ΠΡΟΣ: ΗΛΙΑΚΤΙΔΑ – Αστική Μη Κερδοσκοπική Εταιρία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</si>
</sst>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right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4" fillId="0" borderId="1" xfId="0" applyFont="1" applyBorder="1" applyProtection="1">
      <protection locked="0"/>
    </xf>
    <xf numFmtId="9" fontId="4" fillId="0" borderId="1" xfId="0" applyNumberFormat="1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4" fillId="3" borderId="4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9" fillId="3" borderId="1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vertical="center"/>
      <protection locked="0"/>
    </xf>
    <xf numFmtId="0" fontId="3" fillId="3" borderId="4" xfId="0" applyFont="1" applyFill="1" applyBorder="1" applyAlignment="1" applyProtection="1">
      <alignment vertical="center"/>
      <protection locked="0"/>
    </xf>
    <xf numFmtId="0" fontId="4" fillId="0" borderId="5" xfId="0" applyFont="1" applyBorder="1" applyProtection="1">
      <protection locked="0"/>
    </xf>
    <xf numFmtId="164" fontId="9" fillId="3" borderId="1" xfId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9" fillId="3" borderId="2" xfId="0" applyFont="1" applyFill="1" applyBorder="1"/>
    <xf numFmtId="0" fontId="9" fillId="3" borderId="4" xfId="0" applyFont="1" applyFill="1" applyBorder="1"/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Layout" topLeftCell="A41" zoomScaleNormal="100" workbookViewId="0">
      <selection activeCell="G9" sqref="G9"/>
    </sheetView>
  </sheetViews>
  <sheetFormatPr defaultRowHeight="15" x14ac:dyDescent="0.25"/>
  <cols>
    <col min="2" max="2" width="4.28515625" customWidth="1"/>
    <col min="3" max="3" width="31.140625" customWidth="1"/>
    <col min="4" max="4" width="21.28515625" customWidth="1"/>
    <col min="6" max="6" width="10.42578125" customWidth="1"/>
    <col min="7" max="7" width="10.85546875" customWidth="1"/>
    <col min="9" max="9" width="15.42578125" customWidth="1"/>
  </cols>
  <sheetData>
    <row r="1" spans="1:9" x14ac:dyDescent="0.25">
      <c r="A1" s="39" t="s">
        <v>107</v>
      </c>
      <c r="B1" s="36"/>
      <c r="C1" s="36"/>
      <c r="D1" s="36"/>
      <c r="E1" s="36"/>
      <c r="F1" s="36"/>
      <c r="G1" s="36"/>
      <c r="H1" s="36"/>
      <c r="I1" s="36"/>
    </row>
    <row r="2" spans="1:9" x14ac:dyDescent="0.25">
      <c r="A2" s="37" t="s">
        <v>81</v>
      </c>
      <c r="B2" s="37"/>
      <c r="C2" s="37"/>
      <c r="D2" s="37"/>
      <c r="E2" s="37"/>
      <c r="F2" s="37"/>
      <c r="G2" s="37"/>
      <c r="H2" s="37"/>
      <c r="I2" s="37"/>
    </row>
    <row r="3" spans="1:9" x14ac:dyDescent="0.25">
      <c r="A3" s="1"/>
      <c r="B3" s="1"/>
      <c r="C3" s="1"/>
    </row>
    <row r="4" spans="1:9" s="1" customFormat="1" ht="33.75" x14ac:dyDescent="0.25">
      <c r="A4" s="17" t="s">
        <v>0</v>
      </c>
      <c r="B4" s="17" t="s">
        <v>1</v>
      </c>
      <c r="C4" s="17" t="s">
        <v>2</v>
      </c>
      <c r="D4" s="17" t="s">
        <v>3</v>
      </c>
      <c r="E4" s="17" t="s">
        <v>82</v>
      </c>
      <c r="F4" s="17" t="s">
        <v>83</v>
      </c>
      <c r="G4" s="4" t="s">
        <v>84</v>
      </c>
      <c r="H4" s="4" t="s">
        <v>85</v>
      </c>
      <c r="I4" s="3" t="s">
        <v>86</v>
      </c>
    </row>
    <row r="5" spans="1:9" x14ac:dyDescent="0.25">
      <c r="A5" s="18" t="s">
        <v>54</v>
      </c>
      <c r="B5" s="27" t="s">
        <v>106</v>
      </c>
      <c r="C5" s="28"/>
      <c r="D5" s="28"/>
      <c r="E5" s="28"/>
      <c r="F5" s="28"/>
      <c r="G5" s="13"/>
      <c r="H5" s="13"/>
      <c r="I5" s="14"/>
    </row>
    <row r="6" spans="1:9" ht="26.25" customHeight="1" x14ac:dyDescent="0.25">
      <c r="A6" s="21" t="s">
        <v>9</v>
      </c>
      <c r="B6" s="22">
        <v>1</v>
      </c>
      <c r="C6" s="38" t="s">
        <v>65</v>
      </c>
      <c r="D6" s="21" t="s">
        <v>5</v>
      </c>
      <c r="E6" s="21" t="s">
        <v>87</v>
      </c>
      <c r="F6" s="23">
        <v>150</v>
      </c>
      <c r="G6" s="15"/>
      <c r="H6" s="8">
        <v>0.09</v>
      </c>
      <c r="I6" s="9">
        <f t="shared" ref="I6:I40" si="0">F6*G6</f>
        <v>0</v>
      </c>
    </row>
    <row r="7" spans="1:9" ht="26.25" customHeight="1" x14ac:dyDescent="0.25">
      <c r="A7" s="21" t="s">
        <v>9</v>
      </c>
      <c r="B7" s="22">
        <v>2</v>
      </c>
      <c r="C7" s="38" t="s">
        <v>66</v>
      </c>
      <c r="D7" s="21" t="s">
        <v>57</v>
      </c>
      <c r="E7" s="21" t="s">
        <v>87</v>
      </c>
      <c r="F7" s="23">
        <v>5</v>
      </c>
      <c r="G7" s="7"/>
      <c r="H7" s="8">
        <v>0.09</v>
      </c>
      <c r="I7" s="9">
        <f t="shared" si="0"/>
        <v>0</v>
      </c>
    </row>
    <row r="8" spans="1:9" ht="26.25" customHeight="1" x14ac:dyDescent="0.25">
      <c r="A8" s="21" t="s">
        <v>9</v>
      </c>
      <c r="B8" s="22">
        <v>3</v>
      </c>
      <c r="C8" s="38" t="s">
        <v>67</v>
      </c>
      <c r="D8" s="21" t="s">
        <v>57</v>
      </c>
      <c r="E8" s="21" t="s">
        <v>87</v>
      </c>
      <c r="F8" s="23">
        <v>5</v>
      </c>
      <c r="G8" s="7"/>
      <c r="H8" s="8">
        <v>0.09</v>
      </c>
      <c r="I8" s="9">
        <f t="shared" si="0"/>
        <v>0</v>
      </c>
    </row>
    <row r="9" spans="1:9" ht="26.25" customHeight="1" x14ac:dyDescent="0.25">
      <c r="A9" s="21" t="s">
        <v>22</v>
      </c>
      <c r="B9" s="22">
        <v>4</v>
      </c>
      <c r="C9" s="38" t="s">
        <v>68</v>
      </c>
      <c r="D9" s="21" t="s">
        <v>7</v>
      </c>
      <c r="E9" s="21" t="s">
        <v>87</v>
      </c>
      <c r="F9" s="23">
        <v>400</v>
      </c>
      <c r="G9" s="7"/>
      <c r="H9" s="8">
        <v>0.09</v>
      </c>
      <c r="I9" s="9">
        <f>F9*G9</f>
        <v>0</v>
      </c>
    </row>
    <row r="10" spans="1:9" ht="26.25" customHeight="1" x14ac:dyDescent="0.25">
      <c r="A10" s="21" t="s">
        <v>60</v>
      </c>
      <c r="B10" s="22">
        <v>5</v>
      </c>
      <c r="C10" s="38" t="s">
        <v>58</v>
      </c>
      <c r="D10" s="21" t="s">
        <v>7</v>
      </c>
      <c r="E10" s="21" t="s">
        <v>87</v>
      </c>
      <c r="F10" s="23">
        <v>100</v>
      </c>
      <c r="G10" s="7"/>
      <c r="H10" s="8">
        <v>0.09</v>
      </c>
      <c r="I10" s="9">
        <f>F10*G10</f>
        <v>0</v>
      </c>
    </row>
    <row r="11" spans="1:9" ht="26.25" customHeight="1" x14ac:dyDescent="0.25">
      <c r="A11" s="21" t="s">
        <v>6</v>
      </c>
      <c r="B11" s="22">
        <v>6</v>
      </c>
      <c r="C11" s="38" t="s">
        <v>69</v>
      </c>
      <c r="D11" s="21" t="s">
        <v>23</v>
      </c>
      <c r="E11" s="21" t="s">
        <v>87</v>
      </c>
      <c r="F11" s="23">
        <v>25</v>
      </c>
      <c r="G11" s="7"/>
      <c r="H11" s="8">
        <v>0.09</v>
      </c>
      <c r="I11" s="9">
        <f>F11*G11</f>
        <v>0</v>
      </c>
    </row>
    <row r="12" spans="1:9" ht="26.25" customHeight="1" x14ac:dyDescent="0.25">
      <c r="A12" s="21" t="s">
        <v>51</v>
      </c>
      <c r="B12" s="22">
        <v>7</v>
      </c>
      <c r="C12" s="38" t="s">
        <v>49</v>
      </c>
      <c r="D12" s="21" t="s">
        <v>42</v>
      </c>
      <c r="E12" s="21" t="s">
        <v>87</v>
      </c>
      <c r="F12" s="23">
        <v>50</v>
      </c>
      <c r="G12" s="7"/>
      <c r="H12" s="8">
        <v>0.09</v>
      </c>
      <c r="I12" s="9">
        <f t="shared" si="0"/>
        <v>0</v>
      </c>
    </row>
    <row r="13" spans="1:9" ht="26.25" customHeight="1" x14ac:dyDescent="0.25">
      <c r="A13" s="21" t="s">
        <v>20</v>
      </c>
      <c r="B13" s="22">
        <v>8</v>
      </c>
      <c r="C13" s="38" t="s">
        <v>21</v>
      </c>
      <c r="D13" s="21" t="s">
        <v>42</v>
      </c>
      <c r="E13" s="21" t="s">
        <v>87</v>
      </c>
      <c r="F13" s="23">
        <v>1000</v>
      </c>
      <c r="G13" s="7"/>
      <c r="H13" s="8">
        <v>0.09</v>
      </c>
      <c r="I13" s="9">
        <f t="shared" si="0"/>
        <v>0</v>
      </c>
    </row>
    <row r="14" spans="1:9" ht="26.25" customHeight="1" x14ac:dyDescent="0.25">
      <c r="A14" s="21" t="s">
        <v>24</v>
      </c>
      <c r="B14" s="22">
        <v>9</v>
      </c>
      <c r="C14" s="38" t="s">
        <v>25</v>
      </c>
      <c r="D14" s="21" t="s">
        <v>7</v>
      </c>
      <c r="E14" s="21" t="s">
        <v>87</v>
      </c>
      <c r="F14" s="23">
        <v>40</v>
      </c>
      <c r="G14" s="7"/>
      <c r="H14" s="8">
        <v>0.09</v>
      </c>
      <c r="I14" s="9">
        <f t="shared" si="0"/>
        <v>0</v>
      </c>
    </row>
    <row r="15" spans="1:9" ht="26.25" customHeight="1" x14ac:dyDescent="0.25">
      <c r="A15" s="21" t="s">
        <v>24</v>
      </c>
      <c r="B15" s="22">
        <v>10</v>
      </c>
      <c r="C15" s="38" t="s">
        <v>26</v>
      </c>
      <c r="D15" s="21" t="s">
        <v>7</v>
      </c>
      <c r="E15" s="21" t="s">
        <v>87</v>
      </c>
      <c r="F15" s="23">
        <v>20</v>
      </c>
      <c r="G15" s="7"/>
      <c r="H15" s="8">
        <v>0.09</v>
      </c>
      <c r="I15" s="9">
        <f t="shared" si="0"/>
        <v>0</v>
      </c>
    </row>
    <row r="16" spans="1:9" ht="26.25" customHeight="1" x14ac:dyDescent="0.25">
      <c r="A16" s="21" t="s">
        <v>6</v>
      </c>
      <c r="B16" s="22">
        <v>11</v>
      </c>
      <c r="C16" s="38" t="s">
        <v>70</v>
      </c>
      <c r="D16" s="21" t="s">
        <v>29</v>
      </c>
      <c r="E16" s="21" t="s">
        <v>87</v>
      </c>
      <c r="F16" s="23">
        <v>100</v>
      </c>
      <c r="G16" s="7"/>
      <c r="H16" s="8">
        <v>0.09</v>
      </c>
      <c r="I16" s="9">
        <f t="shared" si="0"/>
        <v>0</v>
      </c>
    </row>
    <row r="17" spans="1:9" ht="26.25" customHeight="1" x14ac:dyDescent="0.25">
      <c r="A17" s="21" t="s">
        <v>6</v>
      </c>
      <c r="B17" s="22">
        <v>12</v>
      </c>
      <c r="C17" s="38" t="s">
        <v>89</v>
      </c>
      <c r="D17" s="21" t="s">
        <v>40</v>
      </c>
      <c r="E17" s="21" t="s">
        <v>87</v>
      </c>
      <c r="F17" s="23">
        <v>60</v>
      </c>
      <c r="G17" s="7"/>
      <c r="H17" s="8">
        <v>0.09</v>
      </c>
      <c r="I17" s="9">
        <f t="shared" si="0"/>
        <v>0</v>
      </c>
    </row>
    <row r="18" spans="1:9" ht="26.25" customHeight="1" x14ac:dyDescent="0.25">
      <c r="A18" s="21" t="s">
        <v>10</v>
      </c>
      <c r="B18" s="22">
        <v>13</v>
      </c>
      <c r="C18" s="38" t="s">
        <v>71</v>
      </c>
      <c r="D18" s="21" t="s">
        <v>63</v>
      </c>
      <c r="E18" s="21" t="s">
        <v>11</v>
      </c>
      <c r="F18" s="23">
        <v>9000</v>
      </c>
      <c r="G18" s="7"/>
      <c r="H18" s="8">
        <v>0.09</v>
      </c>
      <c r="I18" s="9">
        <f t="shared" si="0"/>
        <v>0</v>
      </c>
    </row>
    <row r="19" spans="1:9" ht="26.25" customHeight="1" x14ac:dyDescent="0.25">
      <c r="A19" s="21" t="s">
        <v>10</v>
      </c>
      <c r="B19" s="22">
        <v>14</v>
      </c>
      <c r="C19" s="38" t="s">
        <v>102</v>
      </c>
      <c r="D19" s="21" t="s">
        <v>63</v>
      </c>
      <c r="E19" s="21" t="s">
        <v>11</v>
      </c>
      <c r="F19" s="23">
        <v>100</v>
      </c>
      <c r="G19" s="7"/>
      <c r="H19" s="8">
        <v>0.09</v>
      </c>
      <c r="I19" s="9">
        <f t="shared" si="0"/>
        <v>0</v>
      </c>
    </row>
    <row r="20" spans="1:9" ht="26.25" customHeight="1" x14ac:dyDescent="0.25">
      <c r="A20" s="21" t="s">
        <v>52</v>
      </c>
      <c r="B20" s="22">
        <v>15</v>
      </c>
      <c r="C20" s="38" t="s">
        <v>72</v>
      </c>
      <c r="D20" s="21" t="s">
        <v>62</v>
      </c>
      <c r="E20" s="21" t="s">
        <v>87</v>
      </c>
      <c r="F20" s="29">
        <v>8</v>
      </c>
      <c r="G20" s="7"/>
      <c r="H20" s="8">
        <v>0.17</v>
      </c>
      <c r="I20" s="9">
        <f>F20*G20</f>
        <v>0</v>
      </c>
    </row>
    <row r="21" spans="1:9" ht="26.25" customHeight="1" x14ac:dyDescent="0.25">
      <c r="A21" s="21" t="s">
        <v>6</v>
      </c>
      <c r="B21" s="22">
        <v>16</v>
      </c>
      <c r="C21" s="38" t="s">
        <v>73</v>
      </c>
      <c r="D21" s="21" t="s">
        <v>30</v>
      </c>
      <c r="E21" s="21" t="s">
        <v>87</v>
      </c>
      <c r="F21" s="23">
        <v>25</v>
      </c>
      <c r="G21" s="7"/>
      <c r="H21" s="8">
        <v>0.17</v>
      </c>
      <c r="I21" s="9">
        <f>F21*G21</f>
        <v>0</v>
      </c>
    </row>
    <row r="22" spans="1:9" ht="26.25" customHeight="1" x14ac:dyDescent="0.25">
      <c r="A22" s="21" t="s">
        <v>6</v>
      </c>
      <c r="B22" s="22">
        <v>17</v>
      </c>
      <c r="C22" s="38" t="s">
        <v>31</v>
      </c>
      <c r="D22" s="21" t="s">
        <v>32</v>
      </c>
      <c r="E22" s="21" t="s">
        <v>87</v>
      </c>
      <c r="F22" s="23">
        <v>25</v>
      </c>
      <c r="G22" s="7"/>
      <c r="H22" s="8">
        <v>0.17</v>
      </c>
      <c r="I22" s="9">
        <f>F22*G22</f>
        <v>0</v>
      </c>
    </row>
    <row r="23" spans="1:9" ht="26.25" customHeight="1" x14ac:dyDescent="0.25">
      <c r="A23" s="21" t="s">
        <v>6</v>
      </c>
      <c r="B23" s="22">
        <v>18</v>
      </c>
      <c r="C23" s="38" t="s">
        <v>90</v>
      </c>
      <c r="D23" s="21" t="s">
        <v>15</v>
      </c>
      <c r="E23" s="21" t="s">
        <v>87</v>
      </c>
      <c r="F23" s="23">
        <v>30</v>
      </c>
      <c r="G23" s="7"/>
      <c r="H23" s="8">
        <v>0.17</v>
      </c>
      <c r="I23" s="9">
        <f t="shared" si="0"/>
        <v>0</v>
      </c>
    </row>
    <row r="24" spans="1:9" ht="26.25" customHeight="1" x14ac:dyDescent="0.25">
      <c r="A24" s="21" t="s">
        <v>6</v>
      </c>
      <c r="B24" s="22">
        <v>19</v>
      </c>
      <c r="C24" s="38" t="s">
        <v>91</v>
      </c>
      <c r="D24" s="21" t="s">
        <v>15</v>
      </c>
      <c r="E24" s="21" t="s">
        <v>87</v>
      </c>
      <c r="F24" s="23">
        <v>10</v>
      </c>
      <c r="G24" s="7"/>
      <c r="H24" s="8">
        <v>0.17</v>
      </c>
      <c r="I24" s="9">
        <f t="shared" si="0"/>
        <v>0</v>
      </c>
    </row>
    <row r="25" spans="1:9" ht="26.25" customHeight="1" x14ac:dyDescent="0.25">
      <c r="A25" s="21" t="s">
        <v>13</v>
      </c>
      <c r="B25" s="22">
        <v>20</v>
      </c>
      <c r="C25" s="38" t="s">
        <v>77</v>
      </c>
      <c r="D25" s="21" t="s">
        <v>14</v>
      </c>
      <c r="E25" s="21" t="s">
        <v>87</v>
      </c>
      <c r="F25" s="23">
        <v>80</v>
      </c>
      <c r="G25" s="7"/>
      <c r="H25" s="8">
        <v>0.17</v>
      </c>
      <c r="I25" s="9">
        <f>F25*G25</f>
        <v>0</v>
      </c>
    </row>
    <row r="26" spans="1:9" ht="26.25" customHeight="1" x14ac:dyDescent="0.25">
      <c r="A26" s="21" t="s">
        <v>12</v>
      </c>
      <c r="B26" s="22">
        <v>21</v>
      </c>
      <c r="C26" s="38" t="s">
        <v>74</v>
      </c>
      <c r="D26" s="21" t="s">
        <v>4</v>
      </c>
      <c r="E26" s="21" t="s">
        <v>87</v>
      </c>
      <c r="F26" s="23">
        <v>100</v>
      </c>
      <c r="G26" s="7"/>
      <c r="H26" s="8">
        <v>0.17</v>
      </c>
      <c r="I26" s="9">
        <f>F26*G26</f>
        <v>0</v>
      </c>
    </row>
    <row r="27" spans="1:9" ht="26.25" customHeight="1" x14ac:dyDescent="0.25">
      <c r="A27" s="21" t="s">
        <v>16</v>
      </c>
      <c r="B27" s="22">
        <v>22</v>
      </c>
      <c r="C27" s="38" t="s">
        <v>18</v>
      </c>
      <c r="D27" s="21" t="s">
        <v>19</v>
      </c>
      <c r="E27" s="21" t="s">
        <v>87</v>
      </c>
      <c r="F27" s="23">
        <v>20</v>
      </c>
      <c r="G27" s="7"/>
      <c r="H27" s="8">
        <v>0.17</v>
      </c>
      <c r="I27" s="9">
        <f>F27*G27</f>
        <v>0</v>
      </c>
    </row>
    <row r="28" spans="1:9" ht="26.25" customHeight="1" x14ac:dyDescent="0.25">
      <c r="A28" s="21" t="s">
        <v>16</v>
      </c>
      <c r="B28" s="22">
        <v>23</v>
      </c>
      <c r="C28" s="38" t="s">
        <v>17</v>
      </c>
      <c r="D28" s="21" t="s">
        <v>42</v>
      </c>
      <c r="E28" s="21" t="s">
        <v>87</v>
      </c>
      <c r="F28" s="23">
        <v>2000</v>
      </c>
      <c r="G28" s="7"/>
      <c r="H28" s="8">
        <v>0.17</v>
      </c>
      <c r="I28" s="9">
        <f t="shared" si="0"/>
        <v>0</v>
      </c>
    </row>
    <row r="29" spans="1:9" ht="26.25" customHeight="1" x14ac:dyDescent="0.25">
      <c r="A29" s="21" t="s">
        <v>92</v>
      </c>
      <c r="B29" s="22">
        <v>24</v>
      </c>
      <c r="C29" s="38" t="s">
        <v>93</v>
      </c>
      <c r="D29" s="21" t="s">
        <v>94</v>
      </c>
      <c r="E29" s="21" t="s">
        <v>87</v>
      </c>
      <c r="F29" s="23">
        <v>10</v>
      </c>
      <c r="G29" s="7"/>
      <c r="H29" s="8">
        <v>0.09</v>
      </c>
      <c r="I29" s="9">
        <f t="shared" si="0"/>
        <v>0</v>
      </c>
    </row>
    <row r="30" spans="1:9" ht="26.25" customHeight="1" x14ac:dyDescent="0.25">
      <c r="A30" s="21" t="s">
        <v>6</v>
      </c>
      <c r="B30" s="22">
        <v>25</v>
      </c>
      <c r="C30" s="38" t="s">
        <v>95</v>
      </c>
      <c r="D30" s="21" t="s">
        <v>8</v>
      </c>
      <c r="E30" s="21" t="s">
        <v>87</v>
      </c>
      <c r="F30" s="23">
        <v>6</v>
      </c>
      <c r="G30" s="7"/>
      <c r="H30" s="8">
        <v>0.17</v>
      </c>
      <c r="I30" s="9">
        <f>F30*G30</f>
        <v>0</v>
      </c>
    </row>
    <row r="31" spans="1:9" ht="26.25" customHeight="1" x14ac:dyDescent="0.25">
      <c r="A31" s="21" t="s">
        <v>6</v>
      </c>
      <c r="B31" s="22">
        <v>26</v>
      </c>
      <c r="C31" s="38" t="s">
        <v>96</v>
      </c>
      <c r="D31" s="21" t="s">
        <v>8</v>
      </c>
      <c r="E31" s="21" t="s">
        <v>87</v>
      </c>
      <c r="F31" s="23">
        <v>4</v>
      </c>
      <c r="G31" s="7"/>
      <c r="H31" s="8">
        <v>0.17</v>
      </c>
      <c r="I31" s="9">
        <f>F31*G31</f>
        <v>0</v>
      </c>
    </row>
    <row r="32" spans="1:9" ht="26.25" customHeight="1" x14ac:dyDescent="0.25">
      <c r="A32" s="21" t="s">
        <v>33</v>
      </c>
      <c r="B32" s="22">
        <v>27</v>
      </c>
      <c r="C32" s="38" t="s">
        <v>75</v>
      </c>
      <c r="D32" s="21" t="s">
        <v>34</v>
      </c>
      <c r="E32" s="21" t="s">
        <v>87</v>
      </c>
      <c r="F32" s="23">
        <v>10</v>
      </c>
      <c r="G32" s="7"/>
      <c r="H32" s="8">
        <v>0.17</v>
      </c>
      <c r="I32" s="9">
        <f>F32*G32</f>
        <v>0</v>
      </c>
    </row>
    <row r="33" spans="1:9" ht="26.25" customHeight="1" x14ac:dyDescent="0.25">
      <c r="A33" s="21" t="s">
        <v>27</v>
      </c>
      <c r="B33" s="22">
        <v>28</v>
      </c>
      <c r="C33" s="38" t="s">
        <v>97</v>
      </c>
      <c r="D33" s="21" t="s">
        <v>28</v>
      </c>
      <c r="E33" s="21" t="s">
        <v>87</v>
      </c>
      <c r="F33" s="23">
        <v>200</v>
      </c>
      <c r="G33" s="7"/>
      <c r="H33" s="8">
        <v>0.17</v>
      </c>
      <c r="I33" s="9">
        <f t="shared" si="0"/>
        <v>0</v>
      </c>
    </row>
    <row r="34" spans="1:9" ht="26.25" customHeight="1" x14ac:dyDescent="0.25">
      <c r="A34" s="21" t="s">
        <v>35</v>
      </c>
      <c r="B34" s="22">
        <v>29</v>
      </c>
      <c r="C34" s="38" t="s">
        <v>55</v>
      </c>
      <c r="D34" s="21" t="s">
        <v>36</v>
      </c>
      <c r="E34" s="21" t="s">
        <v>87</v>
      </c>
      <c r="F34" s="23">
        <v>25</v>
      </c>
      <c r="G34" s="7"/>
      <c r="H34" s="8">
        <v>0.17</v>
      </c>
      <c r="I34" s="9">
        <f t="shared" si="0"/>
        <v>0</v>
      </c>
    </row>
    <row r="35" spans="1:9" ht="26.25" customHeight="1" x14ac:dyDescent="0.25">
      <c r="A35" s="21" t="s">
        <v>56</v>
      </c>
      <c r="B35" s="22">
        <v>30</v>
      </c>
      <c r="C35" s="38" t="s">
        <v>76</v>
      </c>
      <c r="D35" s="21" t="s">
        <v>41</v>
      </c>
      <c r="E35" s="21" t="s">
        <v>87</v>
      </c>
      <c r="F35" s="23">
        <v>5</v>
      </c>
      <c r="G35" s="7"/>
      <c r="H35" s="8">
        <v>0.17</v>
      </c>
      <c r="I35" s="9">
        <f t="shared" si="0"/>
        <v>0</v>
      </c>
    </row>
    <row r="36" spans="1:9" ht="26.25" customHeight="1" x14ac:dyDescent="0.25">
      <c r="A36" s="21" t="s">
        <v>37</v>
      </c>
      <c r="B36" s="22">
        <v>31</v>
      </c>
      <c r="C36" s="38" t="s">
        <v>38</v>
      </c>
      <c r="D36" s="21" t="s">
        <v>39</v>
      </c>
      <c r="E36" s="21" t="s">
        <v>87</v>
      </c>
      <c r="F36" s="23">
        <v>30</v>
      </c>
      <c r="G36" s="7"/>
      <c r="H36" s="8">
        <v>0.17</v>
      </c>
      <c r="I36" s="9">
        <f t="shared" si="0"/>
        <v>0</v>
      </c>
    </row>
    <row r="37" spans="1:9" ht="26.25" customHeight="1" x14ac:dyDescent="0.25">
      <c r="A37" s="21" t="s">
        <v>53</v>
      </c>
      <c r="B37" s="22">
        <v>32</v>
      </c>
      <c r="C37" s="38" t="s">
        <v>50</v>
      </c>
      <c r="D37" s="21" t="s">
        <v>7</v>
      </c>
      <c r="E37" s="21" t="s">
        <v>87</v>
      </c>
      <c r="F37" s="23">
        <v>5</v>
      </c>
      <c r="G37" s="7"/>
      <c r="H37" s="8">
        <v>0.17</v>
      </c>
      <c r="I37" s="9">
        <f t="shared" si="0"/>
        <v>0</v>
      </c>
    </row>
    <row r="38" spans="1:9" ht="26.25" customHeight="1" x14ac:dyDescent="0.25">
      <c r="A38" s="21" t="s">
        <v>61</v>
      </c>
      <c r="B38" s="22">
        <v>33</v>
      </c>
      <c r="C38" s="38" t="s">
        <v>59</v>
      </c>
      <c r="D38" s="21" t="s">
        <v>64</v>
      </c>
      <c r="E38" s="21" t="s">
        <v>11</v>
      </c>
      <c r="F38" s="23">
        <v>5000</v>
      </c>
      <c r="G38" s="7"/>
      <c r="H38" s="8">
        <v>0.17</v>
      </c>
      <c r="I38" s="9">
        <f t="shared" si="0"/>
        <v>0</v>
      </c>
    </row>
    <row r="39" spans="1:9" ht="26.25" customHeight="1" x14ac:dyDescent="0.25">
      <c r="A39" s="21" t="s">
        <v>6</v>
      </c>
      <c r="B39" s="22">
        <v>34</v>
      </c>
      <c r="C39" s="38" t="s">
        <v>98</v>
      </c>
      <c r="D39" s="21" t="s">
        <v>99</v>
      </c>
      <c r="E39" s="21" t="s">
        <v>11</v>
      </c>
      <c r="F39" s="23">
        <v>50</v>
      </c>
      <c r="G39" s="7"/>
      <c r="H39" s="8">
        <v>0.17</v>
      </c>
      <c r="I39" s="9">
        <f t="shared" si="0"/>
        <v>0</v>
      </c>
    </row>
    <row r="40" spans="1:9" ht="26.25" customHeight="1" x14ac:dyDescent="0.25">
      <c r="A40" s="21" t="s">
        <v>6</v>
      </c>
      <c r="B40" s="22">
        <v>35</v>
      </c>
      <c r="C40" s="38" t="s">
        <v>100</v>
      </c>
      <c r="D40" s="21" t="s">
        <v>103</v>
      </c>
      <c r="E40" s="21" t="s">
        <v>87</v>
      </c>
      <c r="F40" s="23">
        <v>1</v>
      </c>
      <c r="G40" s="7"/>
      <c r="H40" s="8">
        <v>0.17</v>
      </c>
      <c r="I40" s="9">
        <f t="shared" si="0"/>
        <v>0</v>
      </c>
    </row>
    <row r="41" spans="1:9" x14ac:dyDescent="0.25">
      <c r="A41" s="24"/>
      <c r="B41" s="25"/>
      <c r="C41" s="24" t="s">
        <v>104</v>
      </c>
      <c r="D41" s="26"/>
      <c r="E41" s="26"/>
      <c r="F41" s="26"/>
      <c r="G41" s="11"/>
      <c r="H41" s="10"/>
      <c r="I41" s="12">
        <f>SUM(I6:I40)</f>
        <v>0</v>
      </c>
    </row>
    <row r="42" spans="1:9" x14ac:dyDescent="0.25">
      <c r="A42" s="30" t="s">
        <v>45</v>
      </c>
      <c r="B42" s="19" t="s">
        <v>105</v>
      </c>
      <c r="C42" s="20"/>
      <c r="D42" s="20"/>
      <c r="E42" s="20"/>
      <c r="F42" s="20"/>
      <c r="G42" s="5"/>
      <c r="H42" s="5"/>
      <c r="I42" s="6"/>
    </row>
    <row r="43" spans="1:9" ht="26.25" customHeight="1" x14ac:dyDescent="0.25">
      <c r="A43" s="21" t="s">
        <v>43</v>
      </c>
      <c r="B43" s="22">
        <v>1</v>
      </c>
      <c r="C43" s="21" t="s">
        <v>46</v>
      </c>
      <c r="D43" s="21" t="s">
        <v>44</v>
      </c>
      <c r="E43" s="21" t="s">
        <v>87</v>
      </c>
      <c r="F43" s="23">
        <v>1500</v>
      </c>
      <c r="G43" s="7"/>
      <c r="H43" s="8">
        <v>0.09</v>
      </c>
      <c r="I43" s="9">
        <f>F43*G43</f>
        <v>0</v>
      </c>
    </row>
    <row r="44" spans="1:9" ht="26.25" customHeight="1" x14ac:dyDescent="0.25">
      <c r="A44" s="21" t="s">
        <v>43</v>
      </c>
      <c r="B44" s="22">
        <v>2</v>
      </c>
      <c r="C44" s="21" t="s">
        <v>47</v>
      </c>
      <c r="D44" s="21" t="s">
        <v>48</v>
      </c>
      <c r="E44" s="21" t="s">
        <v>87</v>
      </c>
      <c r="F44" s="23">
        <v>2000</v>
      </c>
      <c r="G44" s="7"/>
      <c r="H44" s="8">
        <v>0.09</v>
      </c>
      <c r="I44" s="9">
        <f>F44*G44</f>
        <v>0</v>
      </c>
    </row>
    <row r="45" spans="1:9" ht="26.25" customHeight="1" x14ac:dyDescent="0.25">
      <c r="A45" s="21" t="s">
        <v>43</v>
      </c>
      <c r="B45" s="22">
        <v>3</v>
      </c>
      <c r="C45" s="21" t="s">
        <v>101</v>
      </c>
      <c r="D45" s="21" t="s">
        <v>4</v>
      </c>
      <c r="E45" s="21" t="s">
        <v>87</v>
      </c>
      <c r="F45" s="23">
        <v>20</v>
      </c>
      <c r="G45" s="7"/>
      <c r="H45" s="8">
        <v>0.09</v>
      </c>
      <c r="I45" s="9">
        <f>F45*G45</f>
        <v>0</v>
      </c>
    </row>
    <row r="46" spans="1:9" x14ac:dyDescent="0.25">
      <c r="A46" s="24"/>
      <c r="B46" s="25"/>
      <c r="C46" s="24" t="s">
        <v>104</v>
      </c>
      <c r="D46" s="26"/>
      <c r="E46" s="26"/>
      <c r="F46" s="26"/>
      <c r="G46" s="11"/>
      <c r="H46" s="10"/>
      <c r="I46" s="12">
        <f>SUM(I43:I45)</f>
        <v>0</v>
      </c>
    </row>
    <row r="47" spans="1:9" x14ac:dyDescent="0.25">
      <c r="A47" s="31"/>
      <c r="B47" s="32"/>
      <c r="C47" s="24" t="s">
        <v>88</v>
      </c>
      <c r="D47" s="26"/>
      <c r="E47" s="26"/>
      <c r="F47" s="26"/>
      <c r="G47" s="11"/>
      <c r="H47" s="10"/>
      <c r="I47" s="16">
        <f>SUM(I46,I41)</f>
        <v>0</v>
      </c>
    </row>
    <row r="49" spans="6:9" x14ac:dyDescent="0.25">
      <c r="F49" s="2" t="s">
        <v>78</v>
      </c>
      <c r="G49" s="35"/>
      <c r="H49" s="35"/>
      <c r="I49" s="35"/>
    </row>
    <row r="50" spans="6:9" x14ac:dyDescent="0.25">
      <c r="F50" s="34" t="s">
        <v>79</v>
      </c>
      <c r="G50" s="34"/>
      <c r="H50" s="34"/>
      <c r="I50" s="34"/>
    </row>
    <row r="54" spans="6:9" x14ac:dyDescent="0.25">
      <c r="F54" s="33" t="s">
        <v>80</v>
      </c>
      <c r="G54" s="33"/>
      <c r="H54" s="33"/>
    </row>
  </sheetData>
  <sheetProtection algorithmName="SHA-512" hashValue="dBSU1YXJMj3Dqd+jjl9QCdU0HilCjRIjWkMf99X85Z1Mx4S6p3hbxwW07vB27MQ38BfEnD2cUHBK2P+q4TQtJw==" saltValue="pUWV5/aDBbAirxICsveB0g==" spinCount="100000" sheet="1" objects="1" scenarios="1"/>
  <mergeCells count="5">
    <mergeCell ref="F54:H54"/>
    <mergeCell ref="F50:I50"/>
    <mergeCell ref="G49:I49"/>
    <mergeCell ref="A1:I1"/>
    <mergeCell ref="A2:I2"/>
  </mergeCells>
  <pageMargins left="0.23622047244094491" right="0.23622047244094491" top="1.0236220472440944" bottom="1.1023622047244095" header="0.31496062992125984" footer="0.31496062992125984"/>
  <pageSetup paperSize="9" scale="82" fitToHeight="0" orientation="portrait" r:id="rId1"/>
  <headerFooter>
    <oddHeader>&amp;C&amp;G</oddHeader>
    <oddFooter xml:space="preserve">&amp;L &amp;C 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2023-01-11T12:04:42Z</dcterms:modified>
</cp:coreProperties>
</file>